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chovaz\Desktop\"/>
    </mc:Choice>
  </mc:AlternateContent>
  <xr:revisionPtr revIDLastSave="0" documentId="13_ncr:1_{6B12C860-B794-44D5-B01C-89EB0D2D2D44}" xr6:coauthVersionLast="47" xr6:coauthVersionMax="47" xr10:uidLastSave="{00000000-0000-0000-0000-000000000000}"/>
  <bookViews>
    <workbookView xWindow="-108" yWindow="-108" windowWidth="23256" windowHeight="12576" xr2:uid="{ABD030BE-A0EB-48F9-9AA6-1630AA0E605C}"/>
  </bookViews>
  <sheets>
    <sheet name="List1" sheetId="1" r:id="rId1"/>
  </sheets>
  <definedNames>
    <definedName name="solver_adj" localSheetId="0" hidden="1">List1!$R$4:$T$4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List1!$O$24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F3" i="1"/>
  <c r="E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H3" i="1" l="1"/>
  <c r="H4" i="1"/>
  <c r="H5" i="1" l="1"/>
  <c r="H6" i="1" l="1"/>
  <c r="H7" i="1" l="1"/>
  <c r="H8" i="1" l="1"/>
  <c r="H9" i="1" l="1"/>
  <c r="H10" i="1" l="1"/>
  <c r="H11" i="1" l="1"/>
  <c r="H12" i="1" l="1"/>
  <c r="H13" i="1" l="1"/>
  <c r="H14" i="1" l="1"/>
  <c r="H15" i="1" l="1"/>
  <c r="H16" i="1" l="1"/>
  <c r="H17" i="1" l="1"/>
  <c r="H18" i="1" l="1"/>
  <c r="H19" i="1" l="1"/>
  <c r="H20" i="1" l="1"/>
  <c r="H21" i="1" l="1"/>
  <c r="H23" i="1" l="1"/>
  <c r="H22" i="1"/>
</calcChain>
</file>

<file path=xl/sharedStrings.xml><?xml version="1.0" encoding="utf-8"?>
<sst xmlns="http://schemas.openxmlformats.org/spreadsheetml/2006/main" count="20" uniqueCount="16">
  <si>
    <t>TVP</t>
  </si>
  <si>
    <t>AGE</t>
  </si>
  <si>
    <t>remain f.</t>
  </si>
  <si>
    <t>Removal</t>
  </si>
  <si>
    <t>Total</t>
  </si>
  <si>
    <t>CI</t>
  </si>
  <si>
    <t>MI</t>
  </si>
  <si>
    <t>suma removal</t>
  </si>
  <si>
    <t>Parameters</t>
  </si>
  <si>
    <t>a</t>
  </si>
  <si>
    <t>b</t>
  </si>
  <si>
    <t>c</t>
  </si>
  <si>
    <t>CH-R</t>
  </si>
  <si>
    <t>Residue^2</t>
  </si>
  <si>
    <t>Residue</t>
  </si>
  <si>
    <t>Korf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</si>
</sst>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3" borderId="0" xfId="1"/>
    <xf numFmtId="0" fontId="0" fillId="0" borderId="0" xfId="0" applyAlignment="1">
      <alignment horizontal="center" wrapText="1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C8C99-7B32-4079-95E5-CB8C882C5752}">
  <dimension ref="A1:T92"/>
  <sheetViews>
    <sheetView tabSelected="1" workbookViewId="0">
      <selection activeCell="L17" sqref="L17"/>
    </sheetView>
  </sheetViews>
  <sheetFormatPr defaultRowHeight="14.4" x14ac:dyDescent="0.3"/>
  <cols>
    <col min="2" max="2" width="9" customWidth="1"/>
    <col min="3" max="3" width="9.88671875" customWidth="1"/>
    <col min="4" max="4" width="12" bestFit="1" customWidth="1"/>
    <col min="7" max="8" width="12" bestFit="1" customWidth="1"/>
    <col min="10" max="10" width="11.88671875" bestFit="1" customWidth="1"/>
    <col min="11" max="11" width="12.6640625" bestFit="1" customWidth="1"/>
    <col min="12" max="12" width="11.44140625" customWidth="1"/>
    <col min="13" max="13" width="13.5546875" customWidth="1"/>
    <col min="15" max="15" width="12" bestFit="1" customWidth="1"/>
    <col min="18" max="18" width="10.109375" bestFit="1" customWidth="1"/>
  </cols>
  <sheetData>
    <row r="1" spans="1:20" ht="28.8" x14ac:dyDescent="0.3">
      <c r="A1" s="2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0</v>
      </c>
      <c r="J1" s="3" t="s">
        <v>12</v>
      </c>
      <c r="K1" s="3" t="s">
        <v>14</v>
      </c>
      <c r="L1" s="3" t="s">
        <v>13</v>
      </c>
      <c r="M1" s="3" t="s">
        <v>15</v>
      </c>
      <c r="N1" s="3" t="s">
        <v>14</v>
      </c>
      <c r="O1" s="3" t="s">
        <v>13</v>
      </c>
    </row>
    <row r="2" spans="1:20" x14ac:dyDescent="0.3">
      <c r="A2" s="1">
        <v>25</v>
      </c>
      <c r="B2" s="1">
        <v>252</v>
      </c>
      <c r="C2" s="1">
        <v>34</v>
      </c>
      <c r="D2" s="1">
        <f>SUM(B2+C2)</f>
        <v>286</v>
      </c>
      <c r="H2" s="1"/>
      <c r="Q2" t="s">
        <v>8</v>
      </c>
      <c r="R2" t="s">
        <v>9</v>
      </c>
      <c r="S2" t="s">
        <v>10</v>
      </c>
      <c r="T2" t="s">
        <v>11</v>
      </c>
    </row>
    <row r="3" spans="1:20" x14ac:dyDescent="0.3">
      <c r="A3" s="1">
        <v>30</v>
      </c>
      <c r="B3" s="1">
        <v>339</v>
      </c>
      <c r="C3" s="1">
        <v>43</v>
      </c>
      <c r="D3" s="1">
        <f>SUM(B3+C3)</f>
        <v>382</v>
      </c>
      <c r="E3" s="1">
        <f>(B3-B2)/5</f>
        <v>17.399999999999999</v>
      </c>
      <c r="F3" s="1">
        <f>B3/A3</f>
        <v>11.3</v>
      </c>
      <c r="G3" s="1">
        <f>C3+C2</f>
        <v>77</v>
      </c>
      <c r="H3" s="1">
        <f>G3+B3</f>
        <v>416</v>
      </c>
      <c r="Q3" t="s">
        <v>12</v>
      </c>
      <c r="R3">
        <v>1000</v>
      </c>
      <c r="S3">
        <v>10</v>
      </c>
      <c r="T3">
        <v>0.01</v>
      </c>
    </row>
    <row r="4" spans="1:20" x14ac:dyDescent="0.3">
      <c r="A4" s="1">
        <v>35</v>
      </c>
      <c r="B4" s="1">
        <v>422</v>
      </c>
      <c r="C4" s="1">
        <v>45</v>
      </c>
      <c r="D4" s="1">
        <f>SUM(B4+C4)</f>
        <v>467</v>
      </c>
      <c r="E4" s="1">
        <f>(B4-B3)/5</f>
        <v>16.600000000000001</v>
      </c>
      <c r="F4" s="1">
        <f>B4/A4</f>
        <v>12.057142857142857</v>
      </c>
      <c r="G4" s="1">
        <f>C4+G3</f>
        <v>122</v>
      </c>
      <c r="H4" s="1">
        <f>G4+B4</f>
        <v>544</v>
      </c>
      <c r="Q4" t="s">
        <v>15</v>
      </c>
      <c r="R4">
        <v>1000</v>
      </c>
      <c r="S4">
        <v>15</v>
      </c>
      <c r="T4">
        <v>1</v>
      </c>
    </row>
    <row r="5" spans="1:20" x14ac:dyDescent="0.3">
      <c r="A5" s="1">
        <v>40</v>
      </c>
      <c r="B5" s="1">
        <v>502</v>
      </c>
      <c r="C5" s="1">
        <v>44</v>
      </c>
      <c r="D5" s="1">
        <f>SUM(B5+C5)</f>
        <v>546</v>
      </c>
      <c r="E5" s="1">
        <f>(B5-B4)/5</f>
        <v>16</v>
      </c>
      <c r="F5" s="1">
        <f>B5/A5</f>
        <v>12.55</v>
      </c>
      <c r="G5" s="1">
        <f>C5+G4</f>
        <v>166</v>
      </c>
      <c r="H5" s="1">
        <f>G5+B5</f>
        <v>668</v>
      </c>
    </row>
    <row r="6" spans="1:20" x14ac:dyDescent="0.3">
      <c r="A6" s="1">
        <v>45</v>
      </c>
      <c r="B6" s="1">
        <v>577</v>
      </c>
      <c r="C6" s="1">
        <v>42</v>
      </c>
      <c r="D6" s="1">
        <f>SUM(B6+C6)</f>
        <v>619</v>
      </c>
      <c r="E6" s="1">
        <f>(B6-B5)/5</f>
        <v>15</v>
      </c>
      <c r="F6" s="1">
        <f>B6/A6</f>
        <v>12.822222222222223</v>
      </c>
      <c r="G6" s="1">
        <f>C6+G5</f>
        <v>208</v>
      </c>
      <c r="H6" s="1">
        <f>G6+B6</f>
        <v>785</v>
      </c>
    </row>
    <row r="7" spans="1:20" x14ac:dyDescent="0.3">
      <c r="A7" s="1">
        <v>50</v>
      </c>
      <c r="B7" s="1">
        <v>649</v>
      </c>
      <c r="C7" s="1">
        <v>39</v>
      </c>
      <c r="D7" s="1">
        <f>SUM(B7+C7)</f>
        <v>688</v>
      </c>
      <c r="E7" s="1">
        <f>(B7-B6)/5</f>
        <v>14.4</v>
      </c>
      <c r="F7" s="1">
        <f>B7/A7</f>
        <v>12.98</v>
      </c>
      <c r="G7" s="1">
        <f>C7+G6</f>
        <v>247</v>
      </c>
      <c r="H7" s="1">
        <f>G7+B7</f>
        <v>896</v>
      </c>
    </row>
    <row r="8" spans="1:20" x14ac:dyDescent="0.3">
      <c r="A8" s="1">
        <v>55</v>
      </c>
      <c r="B8" s="1">
        <v>715</v>
      </c>
      <c r="C8" s="1">
        <v>37</v>
      </c>
      <c r="D8" s="1">
        <f>SUM(B8+C8)</f>
        <v>752</v>
      </c>
      <c r="E8" s="1">
        <f>(B8-B7)/5</f>
        <v>13.2</v>
      </c>
      <c r="F8" s="1">
        <f>B8/A8</f>
        <v>13</v>
      </c>
      <c r="G8" s="1">
        <f>C8+G7</f>
        <v>284</v>
      </c>
      <c r="H8" s="1">
        <f>G8+B8</f>
        <v>999</v>
      </c>
    </row>
    <row r="9" spans="1:20" x14ac:dyDescent="0.3">
      <c r="A9" s="1">
        <v>60</v>
      </c>
      <c r="B9" s="1">
        <v>777</v>
      </c>
      <c r="C9" s="1">
        <v>35</v>
      </c>
      <c r="D9" s="1">
        <f>SUM(B9+C9)</f>
        <v>812</v>
      </c>
      <c r="E9" s="1">
        <f>(B9-B8)/5</f>
        <v>12.4</v>
      </c>
      <c r="F9" s="1">
        <f>B9/A9</f>
        <v>12.95</v>
      </c>
      <c r="G9" s="1">
        <f>C9+G8</f>
        <v>319</v>
      </c>
      <c r="H9" s="1">
        <f>G9+B9</f>
        <v>1096</v>
      </c>
    </row>
    <row r="10" spans="1:20" x14ac:dyDescent="0.3">
      <c r="A10" s="1">
        <v>65</v>
      </c>
      <c r="B10" s="1">
        <v>836</v>
      </c>
      <c r="C10" s="1">
        <v>33</v>
      </c>
      <c r="D10" s="1">
        <f>SUM(B10+C10)</f>
        <v>869</v>
      </c>
      <c r="E10" s="1">
        <f>(B10-B9)/5</f>
        <v>11.8</v>
      </c>
      <c r="F10" s="1">
        <f>B10/A10</f>
        <v>12.861538461538462</v>
      </c>
      <c r="G10" s="1">
        <f>C10+G9</f>
        <v>352</v>
      </c>
      <c r="H10" s="1">
        <f>G10+B10</f>
        <v>1188</v>
      </c>
    </row>
    <row r="11" spans="1:20" x14ac:dyDescent="0.3">
      <c r="A11" s="1">
        <v>70</v>
      </c>
      <c r="B11" s="1">
        <v>888</v>
      </c>
      <c r="C11" s="1">
        <v>31</v>
      </c>
      <c r="D11" s="1">
        <f>SUM(B11+C11)</f>
        <v>919</v>
      </c>
      <c r="E11" s="1">
        <f>(B11-B10)/5</f>
        <v>10.4</v>
      </c>
      <c r="F11" s="1">
        <f>B11/A11</f>
        <v>12.685714285714285</v>
      </c>
      <c r="G11" s="1">
        <f>C11+G10</f>
        <v>383</v>
      </c>
      <c r="H11" s="1">
        <f>G11+B11</f>
        <v>1271</v>
      </c>
    </row>
    <row r="12" spans="1:20" x14ac:dyDescent="0.3">
      <c r="A12" s="1">
        <v>75</v>
      </c>
      <c r="B12" s="1">
        <v>936</v>
      </c>
      <c r="C12" s="1">
        <v>30</v>
      </c>
      <c r="D12" s="1">
        <f>SUM(B12+C12)</f>
        <v>966</v>
      </c>
      <c r="E12" s="1">
        <f>(B12-B11)/5</f>
        <v>9.6</v>
      </c>
      <c r="F12" s="1">
        <f>B12/A12</f>
        <v>12.48</v>
      </c>
      <c r="G12" s="1">
        <f>C12+G11</f>
        <v>413</v>
      </c>
      <c r="H12" s="1">
        <f>G12+B12</f>
        <v>1349</v>
      </c>
    </row>
    <row r="13" spans="1:20" x14ac:dyDescent="0.3">
      <c r="A13" s="1">
        <v>80</v>
      </c>
      <c r="B13" s="1">
        <v>978</v>
      </c>
      <c r="C13" s="1">
        <v>29</v>
      </c>
      <c r="D13" s="1">
        <f>SUM(B13+C13)</f>
        <v>1007</v>
      </c>
      <c r="E13" s="1">
        <f>(B13-B12)/5</f>
        <v>8.4</v>
      </c>
      <c r="F13" s="1">
        <f>B13/A13</f>
        <v>12.225</v>
      </c>
      <c r="G13" s="1">
        <f>C13+G12</f>
        <v>442</v>
      </c>
      <c r="H13" s="1">
        <f>G13+B13</f>
        <v>1420</v>
      </c>
    </row>
    <row r="14" spans="1:20" x14ac:dyDescent="0.3">
      <c r="A14" s="1">
        <v>85</v>
      </c>
      <c r="B14" s="1">
        <v>1016</v>
      </c>
      <c r="C14" s="1">
        <v>28</v>
      </c>
      <c r="D14" s="1">
        <f>SUM(B14+C14)</f>
        <v>1044</v>
      </c>
      <c r="E14" s="1">
        <f>(B14-B13)/5</f>
        <v>7.6</v>
      </c>
      <c r="F14" s="1">
        <f>B14/A14</f>
        <v>11.952941176470588</v>
      </c>
      <c r="G14" s="1">
        <f>C14+G13</f>
        <v>470</v>
      </c>
      <c r="H14" s="1">
        <f>G14+B14</f>
        <v>1486</v>
      </c>
    </row>
    <row r="15" spans="1:20" x14ac:dyDescent="0.3">
      <c r="A15" s="1">
        <v>90</v>
      </c>
      <c r="B15" s="1">
        <v>1050</v>
      </c>
      <c r="C15" s="1">
        <v>28</v>
      </c>
      <c r="D15" s="1">
        <f>SUM(B15+C15)</f>
        <v>1078</v>
      </c>
      <c r="E15" s="1">
        <f>(B15-B14)/5</f>
        <v>6.8</v>
      </c>
      <c r="F15" s="1">
        <f>B15/A15</f>
        <v>11.666666666666666</v>
      </c>
      <c r="G15" s="1">
        <f>C15+G14</f>
        <v>498</v>
      </c>
      <c r="H15" s="1">
        <f>G15+B15</f>
        <v>1548</v>
      </c>
    </row>
    <row r="16" spans="1:20" x14ac:dyDescent="0.3">
      <c r="A16" s="1">
        <v>95</v>
      </c>
      <c r="B16" s="1">
        <v>1080</v>
      </c>
      <c r="C16" s="1">
        <v>27</v>
      </c>
      <c r="D16" s="1">
        <f>SUM(B16+C16)</f>
        <v>1107</v>
      </c>
      <c r="E16" s="1">
        <f>(B16-B15)/5</f>
        <v>6</v>
      </c>
      <c r="F16" s="1">
        <f>B16/A16</f>
        <v>11.368421052631579</v>
      </c>
      <c r="G16" s="1">
        <f>C16+G15</f>
        <v>525</v>
      </c>
      <c r="H16" s="1">
        <f>G16+B16</f>
        <v>1605</v>
      </c>
    </row>
    <row r="17" spans="1:8" x14ac:dyDescent="0.3">
      <c r="A17" s="1">
        <v>100</v>
      </c>
      <c r="B17" s="1">
        <v>1104</v>
      </c>
      <c r="C17" s="1">
        <v>28</v>
      </c>
      <c r="D17" s="1">
        <f>SUM(B17+C17)</f>
        <v>1132</v>
      </c>
      <c r="E17" s="1">
        <f>(B17-B16)/5</f>
        <v>4.8</v>
      </c>
      <c r="F17" s="1">
        <f>B17/A17</f>
        <v>11.04</v>
      </c>
      <c r="G17" s="1">
        <f>C17+G16</f>
        <v>553</v>
      </c>
      <c r="H17" s="1">
        <f>G17+B17</f>
        <v>1657</v>
      </c>
    </row>
    <row r="18" spans="1:8" x14ac:dyDescent="0.3">
      <c r="A18" s="1">
        <v>105</v>
      </c>
      <c r="B18" s="1">
        <v>1128</v>
      </c>
      <c r="C18" s="1">
        <v>27</v>
      </c>
      <c r="D18" s="1">
        <f>SUM(B18+C18)</f>
        <v>1155</v>
      </c>
      <c r="E18" s="1">
        <f>(B18-B17)/5</f>
        <v>4.8</v>
      </c>
      <c r="F18" s="1">
        <f>B18/A18</f>
        <v>10.742857142857142</v>
      </c>
      <c r="G18" s="1">
        <f>C18+G17</f>
        <v>580</v>
      </c>
      <c r="H18" s="1">
        <f>G18+B18</f>
        <v>1708</v>
      </c>
    </row>
    <row r="19" spans="1:8" x14ac:dyDescent="0.3">
      <c r="A19" s="1">
        <v>110</v>
      </c>
      <c r="B19" s="1">
        <v>1150</v>
      </c>
      <c r="C19" s="1">
        <v>26</v>
      </c>
      <c r="D19" s="1">
        <f>SUM(B19+C19)</f>
        <v>1176</v>
      </c>
      <c r="E19" s="1">
        <f>(B19-B18)/5</f>
        <v>4.4000000000000004</v>
      </c>
      <c r="F19" s="1">
        <f>B19/A19</f>
        <v>10.454545454545455</v>
      </c>
      <c r="G19" s="1">
        <f>C19+G18</f>
        <v>606</v>
      </c>
      <c r="H19" s="1">
        <f>G19+B19</f>
        <v>1756</v>
      </c>
    </row>
    <row r="20" spans="1:8" x14ac:dyDescent="0.3">
      <c r="A20" s="1">
        <v>115</v>
      </c>
      <c r="B20" s="1">
        <v>1169</v>
      </c>
      <c r="C20" s="1">
        <v>26</v>
      </c>
      <c r="D20" s="1">
        <f>SUM(B20+C20)</f>
        <v>1195</v>
      </c>
      <c r="E20" s="1">
        <f>(B20-B19)/5</f>
        <v>3.8</v>
      </c>
      <c r="F20" s="1">
        <f>B20/A20</f>
        <v>10.165217391304347</v>
      </c>
      <c r="G20" s="1">
        <f>C20+G19</f>
        <v>632</v>
      </c>
      <c r="H20" s="1">
        <f>G20+B20</f>
        <v>1801</v>
      </c>
    </row>
    <row r="21" spans="1:8" x14ac:dyDescent="0.3">
      <c r="A21" s="1">
        <v>120</v>
      </c>
      <c r="B21" s="1">
        <v>1182</v>
      </c>
      <c r="C21" s="1">
        <v>25</v>
      </c>
      <c r="D21" s="1">
        <f>SUM(B21+C21)</f>
        <v>1207</v>
      </c>
      <c r="E21" s="1">
        <f>(B21-B20)/5</f>
        <v>2.6</v>
      </c>
      <c r="F21" s="1">
        <f>B21/A21</f>
        <v>9.85</v>
      </c>
      <c r="G21" s="1">
        <f>C21+G20</f>
        <v>657</v>
      </c>
      <c r="H21" s="1">
        <f>G21+B21</f>
        <v>1839</v>
      </c>
    </row>
    <row r="22" spans="1:8" x14ac:dyDescent="0.3">
      <c r="A22" s="1">
        <v>125</v>
      </c>
      <c r="B22" s="1">
        <v>1198</v>
      </c>
      <c r="C22" s="1">
        <v>24</v>
      </c>
      <c r="D22" s="1">
        <f>SUM(B22+C22)</f>
        <v>1222</v>
      </c>
      <c r="E22" s="1">
        <f>(B22-B21)/5</f>
        <v>3.2</v>
      </c>
      <c r="F22" s="1">
        <f>B22/A22</f>
        <v>9.5839999999999996</v>
      </c>
      <c r="G22" s="1">
        <f>C22+G21</f>
        <v>681</v>
      </c>
      <c r="H22" s="1">
        <f>G22+B22</f>
        <v>1879</v>
      </c>
    </row>
    <row r="23" spans="1:8" x14ac:dyDescent="0.3">
      <c r="A23" s="1">
        <v>130</v>
      </c>
      <c r="B23" s="1">
        <v>1212</v>
      </c>
      <c r="C23" s="1">
        <v>24</v>
      </c>
      <c r="D23" s="1">
        <f>SUM(B23+C23)</f>
        <v>1236</v>
      </c>
      <c r="E23" s="1">
        <f>(B23-B22)/5</f>
        <v>2.8</v>
      </c>
      <c r="F23" s="1">
        <f>B23/A23</f>
        <v>9.3230769230769237</v>
      </c>
      <c r="G23" s="1">
        <f>C23+G22</f>
        <v>705</v>
      </c>
      <c r="H23" s="1">
        <f>G23+B23</f>
        <v>1917</v>
      </c>
    </row>
    <row r="24" spans="1:8" x14ac:dyDescent="0.3">
      <c r="E24" s="1"/>
      <c r="F24" s="1"/>
      <c r="G24" s="1"/>
    </row>
    <row r="27" spans="1:8" ht="114" customHeight="1" x14ac:dyDescent="0.3">
      <c r="B27" s="6"/>
      <c r="C27" s="6"/>
      <c r="D27" s="6"/>
      <c r="E27" s="6"/>
      <c r="F27" s="6"/>
      <c r="G27" s="6"/>
    </row>
    <row r="28" spans="1:8" ht="16.5" customHeight="1" x14ac:dyDescent="0.3">
      <c r="B28" s="4"/>
      <c r="C28" s="4"/>
      <c r="D28" s="4"/>
      <c r="E28" s="4"/>
      <c r="F28" s="4"/>
      <c r="G28" s="4"/>
      <c r="H28" s="4"/>
    </row>
    <row r="58" spans="7:7" x14ac:dyDescent="0.3">
      <c r="G58" s="5"/>
    </row>
    <row r="65" spans="5:5" x14ac:dyDescent="0.3">
      <c r="E65" s="5"/>
    </row>
    <row r="89" spans="6:8" x14ac:dyDescent="0.3">
      <c r="H89" s="5"/>
    </row>
    <row r="92" spans="6:8" x14ac:dyDescent="0.3">
      <c r="F92" s="5"/>
    </row>
  </sheetData>
  <mergeCells count="1">
    <mergeCell ref="B27:G27"/>
  </mergeCells>
  <pageMargins left="0.7" right="0.7" top="0.78740157499999996" bottom="0.78740157499999996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0396163974014BBE8004A465F4F738" ma:contentTypeVersion="2" ma:contentTypeDescription="Vytvoří nový dokument" ma:contentTypeScope="" ma:versionID="41402c3c0d00a3fade94c25c5d7ca4ca">
  <xsd:schema xmlns:xsd="http://www.w3.org/2001/XMLSchema" xmlns:xs="http://www.w3.org/2001/XMLSchema" xmlns:p="http://schemas.microsoft.com/office/2006/metadata/properties" xmlns:ns3="4a050313-0c68-4d1b-ab7b-35925f238be8" targetNamespace="http://schemas.microsoft.com/office/2006/metadata/properties" ma:root="true" ma:fieldsID="47940bd63f46541f07f4f6e85d376b9b" ns3:_="">
    <xsd:import namespace="4a050313-0c68-4d1b-ab7b-35925f238b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50313-0c68-4d1b-ab7b-35925f238b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433B2D-14D9-4A36-B259-B1E6D631C8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CB69BB-5CBD-4278-AA72-EC639BA1E2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050313-0c68-4d1b-ab7b-35925f238b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531C6D-DEE8-41F2-9910-CDB46103FAB3}">
  <ds:schemaRefs>
    <ds:schemaRef ds:uri="http://schemas.microsoft.com/office/2006/documentManagement/types"/>
    <ds:schemaRef ds:uri="http://purl.org/dc/elements/1.1/"/>
    <ds:schemaRef ds:uri="4a050313-0c68-4d1b-ab7b-35925f238be8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Melichová Zlatica</dc:creator>
  <cp:lastModifiedBy>Melichová Zlatica</cp:lastModifiedBy>
  <dcterms:created xsi:type="dcterms:W3CDTF">2021-02-23T13:35:12Z</dcterms:created>
  <dcterms:modified xsi:type="dcterms:W3CDTF">2022-12-09T06:42:43Z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0x010100620396163974014BBE8004A465F4F738</vt:lpwstr>
  </property>
</Properties>
</file>